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EB9CD6C-8DB9-43CA-AB08-DCC1B4E6A59B}" xr6:coauthVersionLast="47" xr6:coauthVersionMax="47" xr10:uidLastSave="{00000000-0000-0000-0000-000000000000}"/>
  <bookViews>
    <workbookView xWindow="14730" yWindow="2445" windowWidth="25725" windowHeight="16920" xr2:uid="{00000000-000D-0000-FFFF-FFFF00000000}"/>
  </bookViews>
  <sheets>
    <sheet name="รายงานผล" sheetId="1" r:id="rId1"/>
  </sheets>
  <definedNames>
    <definedName name="_xlnm.Print_Titles" localSheetId="0">รายงานผล!$4:$5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0" i="1"/>
  <c r="E22" i="1" l="1"/>
  <c r="D22" i="1"/>
  <c r="D40" i="1"/>
  <c r="F39" i="1"/>
  <c r="E26" i="1"/>
  <c r="D26" i="1"/>
  <c r="D17" i="1"/>
  <c r="F15" i="1"/>
  <c r="F25" i="1"/>
  <c r="F16" i="1"/>
  <c r="F38" i="1" l="1"/>
  <c r="F26" i="1"/>
  <c r="E17" i="1"/>
  <c r="F17" i="1" s="1"/>
  <c r="E40" i="1" l="1"/>
  <c r="F40" i="1" s="1"/>
</calcChain>
</file>

<file path=xl/sharedStrings.xml><?xml version="1.0" encoding="utf-8"?>
<sst xmlns="http://schemas.openxmlformats.org/spreadsheetml/2006/main" count="61" uniqueCount="45">
  <si>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</si>
  <si>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</si>
  <si>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</si>
  <si>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</si>
  <si>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</si>
  <si>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</si>
  <si>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กิจกรรม การตรวจสอบ คัดกรอง ปราบปรามคนต่างด้าวที่ไม่พึงปรารถนา</t>
  </si>
  <si>
    <t>แผนงานบุคคลากรภาครัฐ</t>
  </si>
  <si>
    <t xml:space="preserve"> - งบดำเนินงาน (ค่าเช่าบ้าน)</t>
  </si>
  <si>
    <t>งบค่าธรรมเนียมตรวจคนเข้าเมืองเพื่อเสริมเงินงบประมาณรายจ่ายประจำปี</t>
  </si>
  <si>
    <t>ไม่มีปัญหา/อุปสรรค แต่อย่างใด</t>
  </si>
  <si>
    <t>รายการ</t>
  </si>
  <si>
    <t>รวมค่าตอบแทน ใช้สอย และวัสดุ</t>
  </si>
  <si>
    <t>ค่าสาธารณูปโภค</t>
  </si>
  <si>
    <t xml:space="preserve"> รวม</t>
  </si>
  <si>
    <t>โครงการ การรักษาความสงบเรียบร้อยและความมั่นคงภายในประเทศ</t>
  </si>
  <si>
    <t>ดำเนินการเบิกจ่ายตามระเบียบที่เกี่ยวข้อง</t>
  </si>
  <si>
    <t xml:space="preserve">เป็นไปตามแผน </t>
  </si>
  <si>
    <t>เบิกจ่ายได้ไม่น้อยกว่าร้อยละ 54</t>
  </si>
  <si>
    <t>เป็นไปตามแผน เบิกจ่ายได้ไม่น้อยกว่า</t>
  </si>
  <si>
    <t>ร้อยละ 54</t>
  </si>
  <si>
    <t>ประจำปีงบประมาณ พ.ศ. 2568 ไตรมาสที่ 1 - 2</t>
  </si>
  <si>
    <t>งบประมาณ พ.ศ.2567  ขยายใช้ถึง 30 ก.ย.2568</t>
  </si>
  <si>
    <t>1.1 ค่าเช่าทรัพย์สิน / ค่าเช่าเครื่องถ่ายฯ</t>
  </si>
  <si>
    <t>1.2 ค่าเช่าที่ดิน / อาคารสำนักงาน</t>
  </si>
  <si>
    <t>1.3 ค่าจ้างเหมาทำความสะอาด</t>
  </si>
  <si>
    <t>1.4 ค่าจ้างเหมาบริการอื่นๆ</t>
  </si>
  <si>
    <t>1.5 ค่าน้ำมันเชื้อเพลิง</t>
  </si>
  <si>
    <t>1.6 วัสดุอาหาร (ผู้ต้องกัก)</t>
  </si>
  <si>
    <t>4.1 ค่าซ่อมแซมยานพาหนะและขนส่ง</t>
  </si>
  <si>
    <t>4.2 ค่าเช่าเครื่องถ่ายเอกสาร</t>
  </si>
  <si>
    <t>4.5 ค่าจ้างทำความสะอาด</t>
  </si>
  <si>
    <t>4.6 ค่าโฆษณาและเผยแพร่</t>
  </si>
  <si>
    <t>4.7 ค่าใช้สอยอื่นๆ</t>
  </si>
  <si>
    <t>4.8 ค่าวัสดุน้ำมันเชื้อเพลิง</t>
  </si>
  <si>
    <t>4.9 ค่าวัสดุอาหารผู้ต้องกัก</t>
  </si>
  <si>
    <t>รายงานผลการใช้จ่ายงบประมาณ ตรวจคนเข้าเมืองจังหวัด/ด่านตรวจคนเข้าเมืองจังหวัดสระแก้ว</t>
  </si>
  <si>
    <t>ข้อมูล ณ วันที่ 31 มีนาคม พ.ศ. 2568</t>
  </si>
  <si>
    <t>งบประมาณรายจ่ายประจำปี พ.ศ.2568</t>
  </si>
  <si>
    <t>โครงการ ปราบปรามการค้ายาเสพติด</t>
  </si>
  <si>
    <t>กิจกรรม การสกัดกั้น ปราบปรามการผลิต การค้ายาเสพติด</t>
  </si>
  <si>
    <t xml:space="preserve"> - งบรายจ่ายอื่น (ค่าใช้จ่ายในการปราบปรามนักค้ายากเสพติดและสกัดกั้น</t>
  </si>
  <si>
    <t>การนำเข้า-ส่งออกยาเพพติด สำหรับเป็นค่าสาธารณูปโภค)</t>
  </si>
  <si>
    <t>4.3 ค่าเดินทางไปราชการ</t>
  </si>
  <si>
    <t xml:space="preserve">4.4 ค่าวัสดุสำนักงาน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</si>
</sst>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6"/>
      <color theme="1"/>
      <name val="TH Sarabun New"/>
      <family val="2"/>
    </font>
    <font>
      <sz val="15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164" fontId="2" fillId="0" borderId="11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2" fillId="0" borderId="12" xfId="0" quotePrefix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2" xfId="0" applyFont="1" applyBorder="1" applyAlignment="1">
      <alignment horizontal="center"/>
    </xf>
    <xf numFmtId="164" fontId="2" fillId="0" borderId="10" xfId="1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164" fontId="1" fillId="0" borderId="10" xfId="1" applyFont="1" applyBorder="1" applyAlignment="1">
      <alignment horizontal="center"/>
    </xf>
    <xf numFmtId="164" fontId="1" fillId="0" borderId="10" xfId="0" applyNumberFormat="1" applyFont="1" applyBorder="1"/>
    <xf numFmtId="164" fontId="1" fillId="0" borderId="11" xfId="1" applyFont="1" applyBorder="1" applyAlignment="1">
      <alignment horizontal="center"/>
    </xf>
    <xf numFmtId="0" fontId="1" fillId="5" borderId="7" xfId="0" applyFont="1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1" fillId="5" borderId="10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12" xfId="0" applyFont="1" applyFill="1" applyBorder="1"/>
    <xf numFmtId="164" fontId="2" fillId="5" borderId="11" xfId="1" applyFont="1" applyFill="1" applyBorder="1" applyAlignment="1">
      <alignment horizontal="center"/>
    </xf>
    <xf numFmtId="0" fontId="1" fillId="5" borderId="10" xfId="0" applyFont="1" applyFill="1" applyBorder="1" applyAlignment="1">
      <alignment vertical="top"/>
    </xf>
    <xf numFmtId="0" fontId="2" fillId="5" borderId="12" xfId="0" quotePrefix="1" applyFont="1" applyFill="1" applyBorder="1" applyAlignment="1">
      <alignment horizontal="center" vertical="center"/>
    </xf>
    <xf numFmtId="164" fontId="1" fillId="5" borderId="7" xfId="1" applyFont="1" applyFill="1" applyBorder="1" applyAlignment="1">
      <alignment horizontal="center"/>
    </xf>
    <xf numFmtId="0" fontId="1" fillId="5" borderId="5" xfId="0" applyFont="1" applyFill="1" applyBorder="1"/>
    <xf numFmtId="164" fontId="1" fillId="5" borderId="10" xfId="1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64" fontId="1" fillId="0" borderId="3" xfId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1" applyFont="1" applyFill="1" applyBorder="1" applyAlignment="1">
      <alignment horizontal="center"/>
    </xf>
    <xf numFmtId="164" fontId="1" fillId="4" borderId="1" xfId="0" applyNumberFormat="1" applyFont="1" applyFill="1" applyBorder="1"/>
    <xf numFmtId="0" fontId="1" fillId="4" borderId="8" xfId="0" applyFont="1" applyFill="1" applyBorder="1" applyAlignment="1">
      <alignment horizontal="center"/>
    </xf>
    <xf numFmtId="164" fontId="1" fillId="0" borderId="6" xfId="1" applyFont="1" applyBorder="1" applyAlignment="1">
      <alignment horizontal="center"/>
    </xf>
    <xf numFmtId="0" fontId="1" fillId="5" borderId="7" xfId="0" applyFont="1" applyFill="1" applyBorder="1" applyAlignment="1">
      <alignment vertical="top"/>
    </xf>
    <xf numFmtId="164" fontId="2" fillId="5" borderId="4" xfId="1" applyFont="1" applyFill="1" applyBorder="1" applyAlignment="1">
      <alignment horizontal="center"/>
    </xf>
    <xf numFmtId="0" fontId="5" fillId="0" borderId="0" xfId="0" applyFont="1"/>
    <xf numFmtId="164" fontId="2" fillId="0" borderId="10" xfId="1" applyFont="1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2" fontId="6" fillId="0" borderId="10" xfId="0" applyNumberFormat="1" applyFont="1" applyBorder="1"/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center"/>
    </xf>
    <xf numFmtId="0" fontId="2" fillId="5" borderId="13" xfId="0" applyFont="1" applyFill="1" applyBorder="1" applyAlignment="1">
      <alignment vertical="top" wrapText="1"/>
    </xf>
    <xf numFmtId="0" fontId="2" fillId="5" borderId="0" xfId="0" applyFont="1" applyFill="1"/>
    <xf numFmtId="0" fontId="1" fillId="4" borderId="1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164" fontId="2" fillId="5" borderId="7" xfId="1" applyFont="1" applyFill="1" applyBorder="1" applyAlignment="1">
      <alignment horizontal="center" vertical="center"/>
    </xf>
    <xf numFmtId="164" fontId="2" fillId="5" borderId="10" xfId="1" applyFont="1" applyFill="1" applyBorder="1" applyAlignment="1">
      <alignment horizontal="center"/>
    </xf>
    <xf numFmtId="164" fontId="1" fillId="4" borderId="1" xfId="1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164" fontId="1" fillId="6" borderId="10" xfId="1" applyFont="1" applyFill="1" applyBorder="1" applyAlignment="1">
      <alignment horizontal="center"/>
    </xf>
    <xf numFmtId="0" fontId="1" fillId="6" borderId="12" xfId="0" applyFont="1" applyFill="1" applyBorder="1"/>
    <xf numFmtId="49" fontId="7" fillId="0" borderId="16" xfId="0" applyNumberFormat="1" applyFont="1" applyBorder="1"/>
    <xf numFmtId="164" fontId="2" fillId="6" borderId="10" xfId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64" fontId="2" fillId="6" borderId="11" xfId="1" applyFont="1" applyFill="1" applyBorder="1" applyAlignment="1">
      <alignment horizontal="center"/>
    </xf>
    <xf numFmtId="0" fontId="2" fillId="6" borderId="10" xfId="0" applyFont="1" applyFill="1" applyBorder="1"/>
    <xf numFmtId="0" fontId="2" fillId="6" borderId="12" xfId="0" applyFont="1" applyFill="1" applyBorder="1"/>
    <xf numFmtId="0" fontId="4" fillId="3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</xdr:row>
      <xdr:rowOff>1</xdr:rowOff>
    </xdr:from>
    <xdr:to>
      <xdr:col>6</xdr:col>
      <xdr:colOff>381557</xdr:colOff>
      <xdr:row>47</xdr:row>
      <xdr:rowOff>60159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54232F19-63DA-41CC-97DF-ED15135E6B2F}"/>
            </a:ext>
          </a:extLst>
        </xdr:cNvPr>
        <xdr:cNvSpPr/>
      </xdr:nvSpPr>
      <xdr:spPr>
        <a:xfrm>
          <a:off x="7018421" y="11630527"/>
          <a:ext cx="3439583" cy="158415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l"/>
          <a:endParaRPr lang="th-TH" sz="10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พ.ต.อ.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( ณภัทรพงศ  สุภาพร)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ผกก.ตม.จว.สระแก้ว บก.ตม.3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b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</a:b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1023</xdr:colOff>
      <xdr:row>42</xdr:row>
      <xdr:rowOff>106913</xdr:rowOff>
    </xdr:from>
    <xdr:to>
      <xdr:col>5</xdr:col>
      <xdr:colOff>165230</xdr:colOff>
      <xdr:row>44</xdr:row>
      <xdr:rowOff>77652</xdr:rowOff>
    </xdr:to>
    <xdr:pic>
      <xdr:nvPicPr>
        <xdr:cNvPr id="2" name="รูปภาพ 4">
          <a:extLst>
            <a:ext uri="{FF2B5EF4-FFF2-40B4-BE49-F238E27FC236}">
              <a16:creationId xmlns:a16="http://schemas.microsoft.com/office/drawing/2014/main" id="{92B7A980-CCCF-4F53-92A5-E58AB70F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21" t="34077" r="29953" b="51454"/>
        <a:stretch>
          <a:fillRect/>
        </a:stretch>
      </xdr:blipFill>
      <xdr:spPr bwMode="auto">
        <a:xfrm>
          <a:off x="8194467" y="12936505"/>
          <a:ext cx="1155584" cy="446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BreakPreview" zoomScaleNormal="160" zoomScaleSheetLayoutView="100" workbookViewId="0">
      <selection activeCell="F44" sqref="F44"/>
    </sheetView>
  </sheetViews>
  <sheetFormatPr defaultColWidth="9" defaultRowHeight="23.25"/>
  <cols>
    <col min="1" max="1" width="5.85546875" style="1" customWidth="1"/>
    <col min="2" max="2" width="62.28515625" style="1" bestFit="1" customWidth="1"/>
    <col min="3" max="3" width="35" style="1" bestFit="1" customWidth="1"/>
    <col min="4" max="4" width="15.42578125" style="1" customWidth="1"/>
    <col min="5" max="5" width="13" style="1" customWidth="1"/>
    <col min="6" max="6" width="11.5703125" style="1" customWidth="1"/>
    <col min="7" max="7" width="29" style="1" customWidth="1"/>
    <col min="8" max="8" width="9" style="1"/>
    <col min="9" max="9" width="13.28515625" style="1" customWidth="1"/>
    <col min="10" max="16384" width="9" style="1"/>
  </cols>
  <sheetData>
    <row r="1" spans="1:9" s="50" customFormat="1" ht="29.25" customHeight="1">
      <c r="A1" s="76" t="s">
        <v>36</v>
      </c>
      <c r="B1" s="76"/>
      <c r="C1" s="76"/>
      <c r="D1" s="76"/>
      <c r="E1" s="76"/>
      <c r="F1" s="76"/>
      <c r="G1" s="76"/>
    </row>
    <row r="2" spans="1:9" s="50" customFormat="1" ht="29.25" customHeight="1">
      <c r="A2" s="76" t="s">
        <v>21</v>
      </c>
      <c r="B2" s="76"/>
      <c r="C2" s="76"/>
      <c r="D2" s="76"/>
      <c r="E2" s="76"/>
      <c r="F2" s="76"/>
      <c r="G2" s="76"/>
    </row>
    <row r="3" spans="1:9" s="50" customFormat="1" ht="29.25" customHeight="1">
      <c r="A3" s="76" t="s">
        <v>37</v>
      </c>
      <c r="B3" s="76"/>
      <c r="C3" s="76"/>
      <c r="D3" s="76"/>
      <c r="E3" s="76"/>
      <c r="F3" s="76"/>
      <c r="G3" s="76"/>
    </row>
    <row r="4" spans="1:9" ht="14.25" customHeight="1">
      <c r="A4" s="80" t="s">
        <v>0</v>
      </c>
      <c r="B4" s="80" t="s">
        <v>11</v>
      </c>
      <c r="C4" s="82" t="s">
        <v>1</v>
      </c>
      <c r="D4" s="82" t="s">
        <v>2</v>
      </c>
      <c r="E4" s="82" t="s">
        <v>3</v>
      </c>
      <c r="F4" s="79" t="s">
        <v>4</v>
      </c>
      <c r="G4" s="77" t="s">
        <v>5</v>
      </c>
    </row>
    <row r="5" spans="1:9" ht="31.5" customHeight="1">
      <c r="A5" s="81"/>
      <c r="B5" s="81"/>
      <c r="C5" s="83"/>
      <c r="D5" s="83"/>
      <c r="E5" s="83"/>
      <c r="F5" s="79"/>
      <c r="G5" s="78"/>
    </row>
    <row r="6" spans="1:9" ht="21" customHeight="1">
      <c r="A6" s="6">
        <v>1</v>
      </c>
      <c r="B6" s="19" t="s">
        <v>38</v>
      </c>
      <c r="C6" s="34" t="s">
        <v>17</v>
      </c>
      <c r="D6" s="29"/>
      <c r="E6" s="29"/>
      <c r="F6" s="19"/>
      <c r="G6" s="30"/>
    </row>
    <row r="7" spans="1:9" ht="21" customHeight="1">
      <c r="A7" s="7"/>
      <c r="B7" s="22" t="s">
        <v>15</v>
      </c>
      <c r="C7" s="35" t="s">
        <v>18</v>
      </c>
      <c r="D7" s="31"/>
      <c r="E7" s="31"/>
      <c r="F7" s="22"/>
      <c r="G7" s="32"/>
    </row>
    <row r="8" spans="1:9">
      <c r="A8" s="7"/>
      <c r="B8" s="22" t="s">
        <v>6</v>
      </c>
      <c r="C8" s="33"/>
      <c r="D8" s="31"/>
      <c r="E8" s="31"/>
      <c r="F8" s="22"/>
      <c r="G8" s="32"/>
    </row>
    <row r="9" spans="1:9" ht="24.95" customHeight="1">
      <c r="A9" s="7"/>
      <c r="B9" s="70" t="s">
        <v>23</v>
      </c>
      <c r="C9" s="67"/>
      <c r="D9" s="68"/>
      <c r="E9" s="71">
        <v>0</v>
      </c>
      <c r="F9" s="66"/>
      <c r="G9" s="69"/>
    </row>
    <row r="10" spans="1:9" ht="24.95" customHeight="1">
      <c r="A10" s="7"/>
      <c r="B10" s="70" t="s">
        <v>24</v>
      </c>
      <c r="C10" s="67"/>
      <c r="D10" s="68"/>
      <c r="E10" s="71">
        <v>0</v>
      </c>
      <c r="F10" s="66"/>
      <c r="G10" s="69"/>
    </row>
    <row r="11" spans="1:9" ht="24.95" customHeight="1">
      <c r="A11" s="7"/>
      <c r="B11" s="70" t="s">
        <v>25</v>
      </c>
      <c r="C11" s="67"/>
      <c r="D11" s="68"/>
      <c r="E11" s="71">
        <v>30000</v>
      </c>
      <c r="F11" s="66"/>
      <c r="G11" s="69"/>
    </row>
    <row r="12" spans="1:9" ht="24.95" customHeight="1">
      <c r="A12" s="7"/>
      <c r="B12" s="70" t="s">
        <v>26</v>
      </c>
      <c r="C12" s="67"/>
      <c r="D12" s="68"/>
      <c r="E12" s="71">
        <v>0</v>
      </c>
      <c r="F12" s="66"/>
      <c r="G12" s="69"/>
    </row>
    <row r="13" spans="1:9" s="14" customFormat="1" ht="24.95" customHeight="1">
      <c r="A13" s="4"/>
      <c r="B13" s="4" t="s">
        <v>27</v>
      </c>
      <c r="C13" s="4"/>
      <c r="D13" s="12"/>
      <c r="E13" s="12">
        <v>86500</v>
      </c>
      <c r="F13" s="4"/>
      <c r="G13" s="13"/>
    </row>
    <row r="14" spans="1:9" s="14" customFormat="1" ht="24.95" customHeight="1">
      <c r="A14" s="4"/>
      <c r="B14" s="4" t="s">
        <v>28</v>
      </c>
      <c r="C14" s="4"/>
      <c r="D14" s="12"/>
      <c r="E14" s="12">
        <v>12225</v>
      </c>
      <c r="F14" s="4"/>
      <c r="G14" s="13"/>
    </row>
    <row r="15" spans="1:9" s="2" customFormat="1" ht="24.95" customHeight="1">
      <c r="A15" s="7"/>
      <c r="B15" s="8" t="s">
        <v>12</v>
      </c>
      <c r="C15" s="15" t="s">
        <v>16</v>
      </c>
      <c r="D15" s="16">
        <v>192700</v>
      </c>
      <c r="E15" s="16">
        <v>128725</v>
      </c>
      <c r="F15" s="17">
        <f>+E15*100/D15</f>
        <v>66.80072651790347</v>
      </c>
      <c r="G15" s="11" t="s">
        <v>10</v>
      </c>
      <c r="I15" s="10"/>
    </row>
    <row r="16" spans="1:9" s="2" customFormat="1" ht="24.95" customHeight="1">
      <c r="A16" s="36"/>
      <c r="B16" s="37" t="s">
        <v>13</v>
      </c>
      <c r="C16" s="38" t="s">
        <v>16</v>
      </c>
      <c r="D16" s="39">
        <v>288900</v>
      </c>
      <c r="E16" s="39">
        <v>209511.73</v>
      </c>
      <c r="F16" s="40">
        <f>+E16*100/D16</f>
        <v>72.520501903772939</v>
      </c>
      <c r="G16" s="41" t="s">
        <v>10</v>
      </c>
      <c r="I16" s="10"/>
    </row>
    <row r="17" spans="1:9" s="2" customFormat="1" ht="24.95" customHeight="1">
      <c r="A17" s="42"/>
      <c r="B17" s="42" t="s">
        <v>14</v>
      </c>
      <c r="C17" s="43"/>
      <c r="D17" s="44">
        <f>SUM(D15:D16)</f>
        <v>481600</v>
      </c>
      <c r="E17" s="44">
        <f>SUM(E15:E16)</f>
        <v>338236.73</v>
      </c>
      <c r="F17" s="45">
        <f>+E17*100/D17</f>
        <v>70.231879152823922</v>
      </c>
      <c r="G17" s="46"/>
      <c r="I17" s="10"/>
    </row>
    <row r="18" spans="1:9" ht="24.95" customHeight="1">
      <c r="A18" s="7">
        <v>2</v>
      </c>
      <c r="B18" s="22" t="s">
        <v>39</v>
      </c>
      <c r="C18" s="23"/>
      <c r="D18" s="26"/>
      <c r="E18" s="26"/>
      <c r="F18" s="24"/>
      <c r="G18" s="25"/>
    </row>
    <row r="19" spans="1:9" ht="24.95" customHeight="1">
      <c r="A19" s="7"/>
      <c r="B19" s="22" t="s">
        <v>40</v>
      </c>
      <c r="C19" s="23"/>
      <c r="D19" s="26"/>
      <c r="E19" s="26"/>
      <c r="F19" s="24"/>
      <c r="G19" s="25"/>
    </row>
    <row r="20" spans="1:9" ht="24.95" customHeight="1">
      <c r="A20" s="7"/>
      <c r="B20" s="3" t="s">
        <v>41</v>
      </c>
      <c r="C20" s="72"/>
      <c r="D20" s="73"/>
      <c r="E20" s="73"/>
      <c r="F20" s="74"/>
      <c r="G20" s="75"/>
    </row>
    <row r="21" spans="1:9" s="2" customFormat="1" ht="24.95" customHeight="1">
      <c r="A21" s="7"/>
      <c r="B21" s="3" t="s">
        <v>42</v>
      </c>
      <c r="C21" s="15" t="s">
        <v>16</v>
      </c>
      <c r="D21" s="18">
        <v>18000</v>
      </c>
      <c r="E21" s="18">
        <v>18000</v>
      </c>
      <c r="F21" s="17">
        <v>100</v>
      </c>
      <c r="G21" s="11" t="s">
        <v>10</v>
      </c>
      <c r="I21" s="10"/>
    </row>
    <row r="22" spans="1:9" s="2" customFormat="1" ht="24.95" customHeight="1">
      <c r="A22" s="42"/>
      <c r="B22" s="42" t="s">
        <v>14</v>
      </c>
      <c r="C22" s="43"/>
      <c r="D22" s="44">
        <f>SUM(D19:D21)</f>
        <v>18000</v>
      </c>
      <c r="E22" s="44">
        <f>SUM(E19:E21)</f>
        <v>18000</v>
      </c>
      <c r="F22" s="45">
        <v>100</v>
      </c>
      <c r="G22" s="46"/>
      <c r="I22" s="10"/>
    </row>
    <row r="23" spans="1:9" ht="24.95" customHeight="1">
      <c r="A23" s="7">
        <v>3</v>
      </c>
      <c r="B23" s="22" t="s">
        <v>38</v>
      </c>
      <c r="C23" s="23"/>
      <c r="D23" s="26"/>
      <c r="E23" s="26"/>
      <c r="F23" s="24"/>
      <c r="G23" s="25"/>
    </row>
    <row r="24" spans="1:9" ht="24.95" customHeight="1">
      <c r="A24" s="7"/>
      <c r="B24" s="22" t="s">
        <v>7</v>
      </c>
      <c r="C24" s="23"/>
      <c r="D24" s="26"/>
      <c r="E24" s="26"/>
      <c r="F24" s="24"/>
      <c r="G24" s="25"/>
    </row>
    <row r="25" spans="1:9" s="2" customFormat="1" ht="24.95" customHeight="1">
      <c r="A25" s="7"/>
      <c r="B25" s="8" t="s">
        <v>8</v>
      </c>
      <c r="C25" s="15" t="s">
        <v>16</v>
      </c>
      <c r="D25" s="18">
        <v>354000</v>
      </c>
      <c r="E25" s="18">
        <v>245709</v>
      </c>
      <c r="F25" s="17">
        <f>+E25*100/D25</f>
        <v>69.409322033898306</v>
      </c>
      <c r="G25" s="11" t="s">
        <v>10</v>
      </c>
      <c r="I25" s="10"/>
    </row>
    <row r="26" spans="1:9" s="2" customFormat="1" ht="24.95" customHeight="1">
      <c r="A26" s="42"/>
      <c r="B26" s="42" t="s">
        <v>14</v>
      </c>
      <c r="C26" s="43"/>
      <c r="D26" s="44">
        <f>SUM(D24:D25)</f>
        <v>354000</v>
      </c>
      <c r="E26" s="44">
        <f>SUM(E24:E25)</f>
        <v>245709</v>
      </c>
      <c r="F26" s="45">
        <f>+E26*100/D26</f>
        <v>69.409322033898306</v>
      </c>
      <c r="G26" s="46"/>
      <c r="I26" s="10"/>
    </row>
    <row r="27" spans="1:9" ht="24.95" customHeight="1">
      <c r="A27" s="55">
        <v>4</v>
      </c>
      <c r="B27" s="48" t="s">
        <v>9</v>
      </c>
      <c r="C27" s="58" t="s">
        <v>19</v>
      </c>
      <c r="D27" s="63"/>
      <c r="E27" s="49"/>
      <c r="F27" s="20"/>
      <c r="G27" s="21"/>
    </row>
    <row r="28" spans="1:9" ht="24.95" customHeight="1">
      <c r="A28" s="52"/>
      <c r="B28" s="27" t="s">
        <v>22</v>
      </c>
      <c r="C28" s="59" t="s">
        <v>20</v>
      </c>
      <c r="D28" s="64"/>
      <c r="E28" s="26"/>
      <c r="F28" s="24"/>
      <c r="G28" s="28"/>
    </row>
    <row r="29" spans="1:9" ht="24.95" customHeight="1">
      <c r="A29" s="52"/>
      <c r="B29" s="54" t="s">
        <v>29</v>
      </c>
      <c r="C29" s="53"/>
      <c r="D29" s="51"/>
      <c r="E29" s="5">
        <v>65350.28</v>
      </c>
      <c r="F29" s="3"/>
      <c r="G29" s="9"/>
    </row>
    <row r="30" spans="1:9" ht="24.95" customHeight="1">
      <c r="A30" s="52"/>
      <c r="B30" s="54" t="s">
        <v>30</v>
      </c>
      <c r="C30" s="53"/>
      <c r="D30" s="51"/>
      <c r="E30" s="5">
        <f>70000</f>
        <v>70000</v>
      </c>
      <c r="F30" s="3"/>
      <c r="G30" s="9"/>
    </row>
    <row r="31" spans="1:9" ht="24.95" customHeight="1">
      <c r="A31" s="52"/>
      <c r="B31" s="54" t="s">
        <v>43</v>
      </c>
      <c r="C31" s="53"/>
      <c r="D31" s="51"/>
      <c r="E31" s="5">
        <v>1872</v>
      </c>
      <c r="F31" s="3"/>
      <c r="G31" s="9"/>
    </row>
    <row r="32" spans="1:9" ht="24.95" customHeight="1">
      <c r="A32" s="52"/>
      <c r="B32" s="54" t="s">
        <v>44</v>
      </c>
      <c r="C32" s="53"/>
      <c r="D32" s="51"/>
      <c r="E32" s="5">
        <v>13660</v>
      </c>
      <c r="F32" s="3"/>
      <c r="G32" s="9"/>
    </row>
    <row r="33" spans="1:9" ht="24.95" customHeight="1">
      <c r="A33" s="52"/>
      <c r="B33" s="54" t="s">
        <v>31</v>
      </c>
      <c r="C33" s="53"/>
      <c r="D33" s="51"/>
      <c r="E33" s="5">
        <v>120000</v>
      </c>
      <c r="F33" s="3"/>
      <c r="G33" s="9"/>
    </row>
    <row r="34" spans="1:9" ht="24.95" customHeight="1">
      <c r="A34" s="52"/>
      <c r="B34" s="54" t="s">
        <v>32</v>
      </c>
      <c r="C34" s="53"/>
      <c r="D34" s="51"/>
      <c r="E34" s="5">
        <v>16800</v>
      </c>
      <c r="F34" s="3"/>
      <c r="G34" s="9"/>
    </row>
    <row r="35" spans="1:9" ht="24.95" customHeight="1">
      <c r="A35" s="52"/>
      <c r="B35" s="54" t="s">
        <v>33</v>
      </c>
      <c r="C35" s="53"/>
      <c r="D35" s="51"/>
      <c r="E35" s="5">
        <v>0</v>
      </c>
      <c r="F35" s="3"/>
      <c r="G35" s="9"/>
    </row>
    <row r="36" spans="1:9" ht="24.95" customHeight="1">
      <c r="A36" s="52"/>
      <c r="B36" s="4" t="s">
        <v>34</v>
      </c>
      <c r="C36" s="53"/>
      <c r="D36" s="51"/>
      <c r="E36" s="5">
        <v>339200</v>
      </c>
      <c r="F36" s="3"/>
      <c r="G36" s="9"/>
    </row>
    <row r="37" spans="1:9" ht="24.95" customHeight="1">
      <c r="A37" s="52"/>
      <c r="B37" s="4" t="s">
        <v>35</v>
      </c>
      <c r="C37" s="53"/>
      <c r="D37" s="51"/>
      <c r="E37" s="5">
        <v>0</v>
      </c>
      <c r="F37" s="3"/>
      <c r="G37" s="9"/>
    </row>
    <row r="38" spans="1:9" s="2" customFormat="1" ht="24.95" customHeight="1">
      <c r="A38" s="52"/>
      <c r="B38" s="8" t="s">
        <v>12</v>
      </c>
      <c r="C38" s="61" t="s">
        <v>16</v>
      </c>
      <c r="D38" s="16">
        <v>1307242.77</v>
      </c>
      <c r="E38" s="18">
        <f>SUM(E29:E37)</f>
        <v>626882.28</v>
      </c>
      <c r="F38" s="17">
        <f>+E38*100/D38</f>
        <v>47.954541756616486</v>
      </c>
      <c r="G38" s="11" t="s">
        <v>10</v>
      </c>
    </row>
    <row r="39" spans="1:9" s="2" customFormat="1" ht="24.95" customHeight="1">
      <c r="A39" s="56"/>
      <c r="B39" s="37" t="s">
        <v>13</v>
      </c>
      <c r="C39" s="62" t="s">
        <v>16</v>
      </c>
      <c r="D39" s="39">
        <v>1638104.74</v>
      </c>
      <c r="E39" s="47">
        <v>1637915.35</v>
      </c>
      <c r="F39" s="40">
        <f>+E39*100/D39</f>
        <v>99.988438468226391</v>
      </c>
      <c r="G39" s="41" t="s">
        <v>10</v>
      </c>
    </row>
    <row r="40" spans="1:9" s="2" customFormat="1" ht="24.95" customHeight="1">
      <c r="A40" s="57"/>
      <c r="B40" s="42" t="s">
        <v>14</v>
      </c>
      <c r="C40" s="60"/>
      <c r="D40" s="65">
        <f>SUM(D38:D39)</f>
        <v>2945347.51</v>
      </c>
      <c r="E40" s="44">
        <f>SUM(E38:E39)</f>
        <v>2264797.63</v>
      </c>
      <c r="F40" s="45">
        <f>+E40*100/D40</f>
        <v>76.894071830593603</v>
      </c>
      <c r="G40" s="46"/>
      <c r="I40" s="10"/>
    </row>
    <row r="41" spans="1:9" ht="14.25" customHeight="1"/>
    <row r="42" spans="1:9" ht="14.25" customHeight="1"/>
    <row r="43" spans="1:9" ht="14.25" customHeight="1"/>
  </sheetData>
  <mergeCells count="10">
    <mergeCell ref="A1:G1"/>
    <mergeCell ref="A2:G2"/>
    <mergeCell ref="A3:G3"/>
    <mergeCell ref="G4:G5"/>
    <mergeCell ref="F4:F5"/>
    <mergeCell ref="A4:A5"/>
    <mergeCell ref="B4:B5"/>
    <mergeCell ref="E4:E5"/>
    <mergeCell ref="D4:D5"/>
    <mergeCell ref="C4:C5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รายงานผล</vt:lpstr>
      <vt:lpstr>รายงานผล!Print_Titles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Nantarat Theerarat</cp:lastModifiedBy>
  <cp:lastPrinted>2025-04-02T03:10:40Z</cp:lastPrinted>
  <dcterms:created xsi:type="dcterms:W3CDTF">2024-01-10T07:59:11Z</dcterms:created>
  <dcterms:modified xsi:type="dcterms:W3CDTF">2025-04-02T03:10:43Z</dcterms:modified>
</cp:coreProperties>
</file>