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AC5D5D81-95CA-483B-8132-08579B0CFA33}" xr6:coauthVersionLast="47" xr6:coauthVersionMax="47" xr10:uidLastSave="{00000000-0000-0000-0000-000000000000}"/>
  <bookViews>
    <workbookView xWindow="12705" yWindow="1140" windowWidth="21030" windowHeight="17925" xr2:uid="{00000000-000D-0000-FFFF-FFFF00000000}"/>
  </bookViews>
  <sheets>
    <sheet name="ผลการใช้จ่าย" sheetId="1" r:id="rId1"/>
  </sheets>
  <definedNames>
    <definedName name="_xlnm.Print_Area" localSheetId="0">ผลการใช้จ่าย!$A$1:$G$48</definedName>
    <definedName name="_xlnm.Print_Titles" localSheetId="0">ผลการใช้จ่าย!$4:$5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D43" i="1"/>
  <c r="F42" i="1"/>
  <c r="E37" i="1"/>
  <c r="E10" i="1"/>
  <c r="E15" i="1" s="1"/>
  <c r="E17" i="1" s="1"/>
  <c r="F43" i="1" l="1"/>
  <c r="E21" i="1"/>
  <c r="D21" i="1"/>
  <c r="D39" i="1"/>
  <c r="F38" i="1"/>
  <c r="E25" i="1"/>
  <c r="D25" i="1"/>
  <c r="D17" i="1"/>
  <c r="F15" i="1"/>
  <c r="F24" i="1"/>
  <c r="F16" i="1"/>
  <c r="F37" i="1" l="1"/>
  <c r="F25" i="1"/>
  <c r="F17" i="1"/>
  <c r="E39" i="1" l="1"/>
  <c r="F39" i="1" s="1"/>
</calcChain>
</file>

<file path=xl/sharedStrings.xml><?xml version="1.0" encoding="utf-8"?>
<sst xmlns="http://schemas.openxmlformats.org/spreadsheetml/2006/main" count="72" uniqueCount="52">
  <si>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</si>
  <si>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</si>
  <si>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</si>
  <si>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</si>
  <si>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</si>
  <si>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กิจกรรม การตรวจสอบ คัดกรอง ปราบปรามคนต่างด้าวที่ไม่พึงปรารถนา</t>
  </si>
  <si>
    <t>แผนงานบุคคลากรภาครัฐ</t>
  </si>
  <si>
    <t xml:space="preserve"> - งบดำเนินงาน (ค่าเช่าบ้าน)</t>
  </si>
  <si>
    <t>งบค่าธรรมเนียมตรวจคนเข้าเมืองเพื่อเสริมเงินงบประมาณรายจ่ายประจำปี</t>
  </si>
  <si>
    <t>ไม่มีปัญหา/อุปสรรค แต่อย่างใด</t>
  </si>
  <si>
    <t>รายการ</t>
  </si>
  <si>
    <t>รวมค่าตอบแทน ใช้สอย และวัสดุ</t>
  </si>
  <si>
    <t>ค่าสาธารณูปโภค</t>
  </si>
  <si>
    <t xml:space="preserve"> รวม</t>
  </si>
  <si>
    <t>โครงการ การรักษาความสงบเรียบร้อยและความมั่นคงภายในประเทศ</t>
  </si>
  <si>
    <t>ดำเนินการเบิกจ่ายตามระเบียบที่เกี่ยวข้อง</t>
  </si>
  <si>
    <t xml:space="preserve">เป็นไปตามแผน </t>
  </si>
  <si>
    <t>เป็นไปตามแผน เบิกจ่ายได้ไม่น้อยกว่า</t>
  </si>
  <si>
    <t>1.3 ค่าจ้างเหมาทำความสะอาด</t>
  </si>
  <si>
    <t>1.4 ค่าจ้างเหมาบริการอื่นๆ</t>
  </si>
  <si>
    <t>1.5 ค่าน้ำมันเชื้อเพลิง</t>
  </si>
  <si>
    <t>1.6 วัสดุอาหาร (ผู้ต้องกัก)</t>
  </si>
  <si>
    <t>4.1 ค่าซ่อมแซมยานพาหนะและขนส่ง</t>
  </si>
  <si>
    <t>4.2 ค่าเช่าเครื่องถ่ายเอกสาร</t>
  </si>
  <si>
    <t>4.5 ค่าจ้างทำความสะอาด</t>
  </si>
  <si>
    <t>4.6 ค่าโฆษณาและเผยแพร่</t>
  </si>
  <si>
    <t>4.7 ค่าใช้สอยอื่นๆ</t>
  </si>
  <si>
    <t>4.8 ค่าวัสดุน้ำมันเชื้อเพลิง</t>
  </si>
  <si>
    <t>4.9 ค่าวัสดุอาหารผู้ต้องกัก</t>
  </si>
  <si>
    <t>4.3 ค่าเดินทางไปราชการ</t>
  </si>
  <si>
    <t>เบิกจ่ายได้ไม่น้อยกว่าร้อยละ 60</t>
  </si>
  <si>
    <t>งบประมาณรายจ่ายประจำปี พ.ศ.2569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</si>
  <si>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</si>
  <si>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</si>
  <si>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 xml:space="preserve"> - งบดำเนินงาน</t>
  </si>
  <si>
    <t>1.1 ค่าเดินทางไปราชการ</t>
  </si>
  <si>
    <t>1.2 ค่าซ่อมแซมบำรุงรักษารถยนต์ของทางราชการ</t>
  </si>
  <si>
    <t xml:space="preserve"> -</t>
  </si>
  <si>
    <t>งบประมาณ พ.ศ.2568  ขยายใช้ถึง 30 ก.ย.2569</t>
  </si>
  <si>
    <t>ร้อยละ 60</t>
  </si>
  <si>
    <t>4.4 ค่าบำรุงรักษาโปรแกรมฯ</t>
  </si>
  <si>
    <t>ผลการเบิกจ่ายต่ำเนื่องจากได้รับจัดสรรวันที่ 13 มี.ค.69</t>
  </si>
  <si>
    <t xml:space="preserve">งบกองทุนเพื่อการบริหารจัดการการทำงานของคนต่างด้าว </t>
  </si>
  <si>
    <t>ประจำปีงบประมาณ พ.ศ.2569</t>
  </si>
  <si>
    <t>งบดำเนินงาน</t>
  </si>
  <si>
    <t>รายงานผลการใช้จ่ายงบประมาณ ตรวจคนเข้าเมืองจังหวัดสระแก้ว</t>
  </si>
  <si>
    <t xml:space="preserve">ตรวจคนเข้าเมืองจังหวัดสระแก้ว </t>
  </si>
  <si>
    <t>ประจำปีงบประมาณ พ.ศ.2569 (รอบ 6 เดือนแรก หรือ 2 ไตรมาส / ตุลาคม 2568 - มีนาคม 2569)</t>
  </si>
  <si>
    <t>(รุ่ง  ทองมนต์)</t>
  </si>
  <si>
    <t>ผกก.ตม.จว.สระแก้ว บก.ตม.3</t>
  </si>
  <si>
    <t xml:space="preserve">         - ทราบ</t>
  </si>
  <si>
    <t xml:space="preserve">   พ.ต.อ.                   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</si>
</sst>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5">
    <xf numFmtId="0" fontId="0" fillId="0" borderId="0" xfId="0"/>
    <xf numFmtId="0" fontId="2" fillId="0" borderId="10" xfId="0" applyFont="1" applyBorder="1"/>
    <xf numFmtId="0" fontId="1" fillId="5" borderId="10" xfId="0" applyFont="1" applyFill="1" applyBorder="1"/>
    <xf numFmtId="0" fontId="6" fillId="0" borderId="0" xfId="0" applyFont="1"/>
    <xf numFmtId="0" fontId="5" fillId="0" borderId="7" xfId="0" applyFont="1" applyBorder="1" applyAlignment="1">
      <alignment horizontal="center"/>
    </xf>
    <xf numFmtId="0" fontId="5" fillId="5" borderId="7" xfId="0" applyFont="1" applyFill="1" applyBorder="1"/>
    <xf numFmtId="0" fontId="5" fillId="5" borderId="4" xfId="0" applyFont="1" applyFill="1" applyBorder="1" applyAlignment="1">
      <alignment horizontal="left"/>
    </xf>
    <xf numFmtId="164" fontId="5" fillId="5" borderId="7" xfId="1" applyFont="1" applyFill="1" applyBorder="1" applyAlignment="1">
      <alignment horizontal="center"/>
    </xf>
    <xf numFmtId="0" fontId="5" fillId="5" borderId="5" xfId="0" applyFont="1" applyFill="1" applyBorder="1"/>
    <xf numFmtId="0" fontId="5" fillId="0" borderId="10" xfId="0" applyFont="1" applyBorder="1" applyAlignment="1">
      <alignment horizontal="center"/>
    </xf>
    <xf numFmtId="0" fontId="5" fillId="5" borderId="10" xfId="0" applyFont="1" applyFill="1" applyBorder="1"/>
    <xf numFmtId="0" fontId="5" fillId="5" borderId="11" xfId="0" applyFont="1" applyFill="1" applyBorder="1" applyAlignment="1">
      <alignment horizontal="left"/>
    </xf>
    <xf numFmtId="164" fontId="5" fillId="5" borderId="10" xfId="1" applyFont="1" applyFill="1" applyBorder="1" applyAlignment="1">
      <alignment horizontal="center"/>
    </xf>
    <xf numFmtId="0" fontId="5" fillId="5" borderId="12" xfId="0" applyFont="1" applyFill="1" applyBorder="1"/>
    <xf numFmtId="0" fontId="5" fillId="5" borderId="10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164" fontId="5" fillId="6" borderId="10" xfId="1" applyFont="1" applyFill="1" applyBorder="1" applyAlignment="1">
      <alignment horizontal="center"/>
    </xf>
    <xf numFmtId="164" fontId="6" fillId="6" borderId="10" xfId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12" xfId="0" applyFont="1" applyFill="1" applyBorder="1"/>
    <xf numFmtId="0" fontId="6" fillId="0" borderId="10" xfId="0" applyFont="1" applyBorder="1" applyAlignment="1">
      <alignment horizontal="left"/>
    </xf>
    <xf numFmtId="164" fontId="6" fillId="0" borderId="10" xfId="1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164" fontId="5" fillId="0" borderId="10" xfId="1" applyFont="1" applyBorder="1" applyAlignment="1">
      <alignment horizontal="center"/>
    </xf>
    <xf numFmtId="164" fontId="5" fillId="0" borderId="10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0" xfId="0" applyFont="1"/>
    <xf numFmtId="164" fontId="5" fillId="0" borderId="0" xfId="0" applyNumberFormat="1" applyFont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164" fontId="5" fillId="0" borderId="3" xfId="1" applyFont="1" applyBorder="1" applyAlignment="1">
      <alignment horizontal="center"/>
    </xf>
    <xf numFmtId="164" fontId="5" fillId="0" borderId="3" xfId="0" applyNumberFormat="1" applyFont="1" applyBorder="1"/>
    <xf numFmtId="0" fontId="5" fillId="0" borderId="2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left"/>
    </xf>
    <xf numFmtId="164" fontId="5" fillId="4" borderId="9" xfId="1" applyFont="1" applyFill="1" applyBorder="1" applyAlignment="1">
      <alignment horizontal="center"/>
    </xf>
    <xf numFmtId="164" fontId="5" fillId="4" borderId="1" xfId="0" applyNumberFormat="1" applyFont="1" applyFill="1" applyBorder="1"/>
    <xf numFmtId="0" fontId="5" fillId="4" borderId="8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164" fontId="6" fillId="5" borderId="11" xfId="1" applyFont="1" applyFill="1" applyBorder="1" applyAlignment="1">
      <alignment horizontal="center"/>
    </xf>
    <xf numFmtId="0" fontId="6" fillId="5" borderId="10" xfId="0" applyFont="1" applyFill="1" applyBorder="1"/>
    <xf numFmtId="0" fontId="6" fillId="5" borderId="12" xfId="0" applyFont="1" applyFill="1" applyBorder="1"/>
    <xf numFmtId="0" fontId="6" fillId="0" borderId="10" xfId="0" applyFont="1" applyBorder="1"/>
    <xf numFmtId="164" fontId="6" fillId="6" borderId="11" xfId="1" applyFont="1" applyFill="1" applyBorder="1" applyAlignment="1">
      <alignment horizontal="center"/>
    </xf>
    <xf numFmtId="164" fontId="5" fillId="0" borderId="11" xfId="1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5" borderId="7" xfId="0" applyFont="1" applyFill="1" applyBorder="1" applyAlignment="1">
      <alignment vertical="top"/>
    </xf>
    <xf numFmtId="0" fontId="6" fillId="5" borderId="13" xfId="0" applyFont="1" applyFill="1" applyBorder="1" applyAlignment="1">
      <alignment vertical="top" wrapText="1"/>
    </xf>
    <xf numFmtId="164" fontId="6" fillId="5" borderId="7" xfId="1" applyFont="1" applyFill="1" applyBorder="1" applyAlignment="1">
      <alignment horizontal="center" vertical="center"/>
    </xf>
    <xf numFmtId="164" fontId="6" fillId="5" borderId="4" xfId="1" applyFont="1" applyFill="1" applyBorder="1" applyAlignment="1">
      <alignment horizontal="center"/>
    </xf>
    <xf numFmtId="0" fontId="6" fillId="5" borderId="7" xfId="0" applyFont="1" applyFill="1" applyBorder="1"/>
    <xf numFmtId="0" fontId="6" fillId="5" borderId="5" xfId="0" applyFont="1" applyFill="1" applyBorder="1"/>
    <xf numFmtId="0" fontId="5" fillId="0" borderId="11" xfId="0" applyFont="1" applyBorder="1" applyAlignment="1">
      <alignment horizontal="center" vertical="top"/>
    </xf>
    <xf numFmtId="0" fontId="5" fillId="5" borderId="10" xfId="0" applyFont="1" applyFill="1" applyBorder="1" applyAlignment="1">
      <alignment vertical="top"/>
    </xf>
    <xf numFmtId="164" fontId="6" fillId="5" borderId="10" xfId="1" applyFont="1" applyFill="1" applyBorder="1" applyAlignment="1">
      <alignment horizontal="center"/>
    </xf>
    <xf numFmtId="0" fontId="6" fillId="5" borderId="12" xfId="0" quotePrefix="1" applyFont="1" applyFill="1" applyBorder="1" applyAlignment="1">
      <alignment horizontal="center" vertical="center"/>
    </xf>
    <xf numFmtId="2" fontId="6" fillId="0" borderId="10" xfId="0" applyNumberFormat="1" applyFont="1" applyBorder="1"/>
    <xf numFmtId="164" fontId="6" fillId="0" borderId="10" xfId="1" applyFont="1" applyBorder="1" applyAlignment="1">
      <alignment horizontal="center"/>
    </xf>
    <xf numFmtId="164" fontId="6" fillId="0" borderId="11" xfId="1" applyFont="1" applyBorder="1" applyAlignment="1">
      <alignment horizontal="center"/>
    </xf>
    <xf numFmtId="0" fontId="6" fillId="0" borderId="12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14" xfId="0" applyFont="1" applyBorder="1" applyAlignment="1">
      <alignment horizontal="left"/>
    </xf>
    <xf numFmtId="164" fontId="5" fillId="0" borderId="6" xfId="1" applyFont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left"/>
    </xf>
    <xf numFmtId="164" fontId="5" fillId="4" borderId="3" xfId="1" applyFont="1" applyFill="1" applyBorder="1" applyAlignment="1">
      <alignment horizontal="center"/>
    </xf>
    <xf numFmtId="164" fontId="5" fillId="4" borderId="6" xfId="1" applyFont="1" applyFill="1" applyBorder="1" applyAlignment="1">
      <alignment horizontal="center"/>
    </xf>
    <xf numFmtId="164" fontId="5" fillId="4" borderId="3" xfId="0" applyNumberFormat="1" applyFont="1" applyFill="1" applyBorder="1"/>
    <xf numFmtId="0" fontId="4" fillId="0" borderId="0" xfId="0" applyFont="1" applyAlignment="1">
      <alignment vertical="center"/>
    </xf>
    <xf numFmtId="49" fontId="6" fillId="0" borderId="15" xfId="0" applyNumberFormat="1" applyFont="1" applyBorder="1"/>
    <xf numFmtId="0" fontId="5" fillId="4" borderId="2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left" vertical="center"/>
    </xf>
    <xf numFmtId="164" fontId="5" fillId="4" borderId="3" xfId="1" applyFont="1" applyFill="1" applyBorder="1" applyAlignment="1">
      <alignment horizontal="center" vertical="center"/>
    </xf>
    <xf numFmtId="164" fontId="5" fillId="4" borderId="6" xfId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5" borderId="0" xfId="0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713255</xdr:colOff>
      <xdr:row>45</xdr:row>
      <xdr:rowOff>11205</xdr:rowOff>
    </xdr:from>
    <xdr:to>
      <xdr:col>4</xdr:col>
      <xdr:colOff>500904</xdr:colOff>
      <xdr:row>45</xdr:row>
      <xdr:rowOff>513875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3D0182-BBF1-433C-B0B6-344793050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0196" y="13928911"/>
          <a:ext cx="897032" cy="502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topLeftCell="B16" zoomScale="130" zoomScaleNormal="160" zoomScaleSheetLayoutView="130" workbookViewId="0">
      <selection activeCell="E20" sqref="E20"/>
    </sheetView>
  </sheetViews>
  <sheetFormatPr defaultColWidth="9" defaultRowHeight="21"/>
  <cols>
    <col min="1" max="1" width="4.42578125" style="3" customWidth="1"/>
    <col min="2" max="2" width="66" style="3" customWidth="1"/>
    <col min="3" max="3" width="36.42578125" style="3" bestFit="1" customWidth="1"/>
    <col min="4" max="4" width="16.7109375" style="3" bestFit="1" customWidth="1"/>
    <col min="5" max="5" width="14.7109375" style="3" bestFit="1" customWidth="1"/>
    <col min="6" max="6" width="11.42578125" style="3" customWidth="1"/>
    <col min="7" max="7" width="29" style="3" customWidth="1"/>
    <col min="8" max="8" width="9" style="3"/>
    <col min="9" max="9" width="13.28515625" style="3" customWidth="1"/>
    <col min="10" max="16384" width="9" style="3"/>
  </cols>
  <sheetData>
    <row r="1" spans="1:9" s="74" customFormat="1" ht="23.25">
      <c r="A1" s="92" t="s">
        <v>45</v>
      </c>
      <c r="B1" s="93"/>
      <c r="C1" s="93"/>
      <c r="D1" s="93"/>
      <c r="E1" s="93"/>
      <c r="F1" s="93"/>
      <c r="G1" s="94"/>
    </row>
    <row r="2" spans="1:9" s="74" customFormat="1" ht="23.25">
      <c r="A2" s="95" t="s">
        <v>46</v>
      </c>
      <c r="B2" s="96"/>
      <c r="C2" s="96"/>
      <c r="D2" s="96"/>
      <c r="E2" s="96"/>
      <c r="F2" s="96"/>
      <c r="G2" s="97"/>
    </row>
    <row r="3" spans="1:9" s="74" customFormat="1" ht="23.25">
      <c r="A3" s="95" t="s">
        <v>47</v>
      </c>
      <c r="B3" s="96"/>
      <c r="C3" s="96"/>
      <c r="D3" s="96"/>
      <c r="E3" s="96"/>
      <c r="F3" s="96"/>
      <c r="G3" s="97"/>
    </row>
    <row r="4" spans="1:9" ht="14.25" customHeight="1">
      <c r="A4" s="101"/>
      <c r="B4" s="101" t="s">
        <v>10</v>
      </c>
      <c r="C4" s="103" t="s">
        <v>0</v>
      </c>
      <c r="D4" s="103" t="s">
        <v>1</v>
      </c>
      <c r="E4" s="103" t="s">
        <v>2</v>
      </c>
      <c r="F4" s="100" t="s">
        <v>3</v>
      </c>
      <c r="G4" s="98" t="s">
        <v>4</v>
      </c>
    </row>
    <row r="5" spans="1:9" ht="31.5" customHeight="1">
      <c r="A5" s="102"/>
      <c r="B5" s="102"/>
      <c r="C5" s="104"/>
      <c r="D5" s="104"/>
      <c r="E5" s="104"/>
      <c r="F5" s="100"/>
      <c r="G5" s="99"/>
    </row>
    <row r="6" spans="1:9" ht="21" customHeight="1">
      <c r="A6" s="4">
        <v>1</v>
      </c>
      <c r="B6" s="5" t="s">
        <v>31</v>
      </c>
      <c r="C6" s="6" t="s">
        <v>16</v>
      </c>
      <c r="D6" s="7"/>
      <c r="E6" s="7"/>
      <c r="F6" s="5"/>
      <c r="G6" s="8"/>
    </row>
    <row r="7" spans="1:9" ht="21" customHeight="1">
      <c r="A7" s="9"/>
      <c r="B7" s="10" t="s">
        <v>14</v>
      </c>
      <c r="C7" s="11" t="s">
        <v>30</v>
      </c>
      <c r="D7" s="12"/>
      <c r="E7" s="12"/>
      <c r="F7" s="10"/>
      <c r="G7" s="13"/>
    </row>
    <row r="8" spans="1:9">
      <c r="A8" s="9"/>
      <c r="B8" s="10" t="s">
        <v>5</v>
      </c>
      <c r="C8" s="14"/>
      <c r="D8" s="12"/>
      <c r="E8" s="12"/>
      <c r="F8" s="10"/>
      <c r="G8" s="13"/>
    </row>
    <row r="9" spans="1:9" ht="24.95" customHeight="1">
      <c r="A9" s="9"/>
      <c r="B9" s="75" t="s">
        <v>35</v>
      </c>
      <c r="C9" s="15"/>
      <c r="D9" s="16"/>
      <c r="E9" s="17">
        <v>0</v>
      </c>
      <c r="F9" s="18"/>
      <c r="G9" s="19"/>
    </row>
    <row r="10" spans="1:9" ht="24.95" customHeight="1">
      <c r="A10" s="9"/>
      <c r="B10" s="75" t="s">
        <v>36</v>
      </c>
      <c r="C10" s="15"/>
      <c r="D10" s="16"/>
      <c r="E10" s="17">
        <f>2263.51+9300</f>
        <v>11563.51</v>
      </c>
      <c r="F10" s="18"/>
      <c r="G10" s="19"/>
    </row>
    <row r="11" spans="1:9" ht="24.95" customHeight="1">
      <c r="A11" s="9"/>
      <c r="B11" s="75" t="s">
        <v>18</v>
      </c>
      <c r="C11" s="15"/>
      <c r="D11" s="16"/>
      <c r="E11" s="17">
        <v>40000</v>
      </c>
      <c r="F11" s="18"/>
      <c r="G11" s="19"/>
    </row>
    <row r="12" spans="1:9" ht="24.95" customHeight="1">
      <c r="A12" s="9"/>
      <c r="B12" s="75" t="s">
        <v>19</v>
      </c>
      <c r="C12" s="15"/>
      <c r="D12" s="16"/>
      <c r="E12" s="17">
        <v>22350</v>
      </c>
      <c r="F12" s="18"/>
      <c r="G12" s="19"/>
    </row>
    <row r="13" spans="1:9" s="23" customFormat="1" ht="24.95" customHeight="1">
      <c r="A13" s="20"/>
      <c r="B13" s="20" t="s">
        <v>20</v>
      </c>
      <c r="C13" s="20"/>
      <c r="D13" s="21"/>
      <c r="E13" s="21">
        <v>0</v>
      </c>
      <c r="F13" s="20"/>
      <c r="G13" s="22"/>
    </row>
    <row r="14" spans="1:9" s="23" customFormat="1" ht="24.95" customHeight="1">
      <c r="A14" s="20"/>
      <c r="B14" s="20" t="s">
        <v>21</v>
      </c>
      <c r="C14" s="20"/>
      <c r="D14" s="21"/>
      <c r="E14" s="21">
        <v>52450</v>
      </c>
      <c r="F14" s="20"/>
      <c r="G14" s="22"/>
    </row>
    <row r="15" spans="1:9" s="29" customFormat="1" ht="24.95" customHeight="1">
      <c r="A15" s="9"/>
      <c r="B15" s="24" t="s">
        <v>11</v>
      </c>
      <c r="C15" s="25" t="s">
        <v>15</v>
      </c>
      <c r="D15" s="26">
        <v>146421</v>
      </c>
      <c r="E15" s="26">
        <f>SUM(E9:E14)</f>
        <v>126363.51000000001</v>
      </c>
      <c r="F15" s="27">
        <f>+E15*100/D15</f>
        <v>86.301493638207631</v>
      </c>
      <c r="G15" s="28" t="s">
        <v>9</v>
      </c>
      <c r="I15" s="30"/>
    </row>
    <row r="16" spans="1:9" s="29" customFormat="1" ht="24.95" customHeight="1">
      <c r="A16" s="31"/>
      <c r="B16" s="32" t="s">
        <v>12</v>
      </c>
      <c r="C16" s="33" t="s">
        <v>15</v>
      </c>
      <c r="D16" s="34">
        <v>118500</v>
      </c>
      <c r="E16" s="34">
        <v>131971.85</v>
      </c>
      <c r="F16" s="35">
        <f>+E16*100/D16</f>
        <v>111.36864978902953</v>
      </c>
      <c r="G16" s="36" t="s">
        <v>9</v>
      </c>
      <c r="I16" s="30"/>
    </row>
    <row r="17" spans="1:9" s="29" customFormat="1" ht="24.95" customHeight="1">
      <c r="A17" s="37"/>
      <c r="B17" s="37" t="s">
        <v>13</v>
      </c>
      <c r="C17" s="38"/>
      <c r="D17" s="39">
        <f>SUM(D15:D16)</f>
        <v>264921</v>
      </c>
      <c r="E17" s="39">
        <f>SUM(E15:E16)</f>
        <v>258335.36000000002</v>
      </c>
      <c r="F17" s="40">
        <f>+E17*100/D17</f>
        <v>97.514111754070086</v>
      </c>
      <c r="G17" s="41"/>
      <c r="I17" s="30"/>
    </row>
    <row r="18" spans="1:9" ht="24.95" customHeight="1">
      <c r="A18" s="9">
        <v>2</v>
      </c>
      <c r="B18" s="2" t="s">
        <v>32</v>
      </c>
      <c r="C18" s="42"/>
      <c r="D18" s="43"/>
      <c r="E18" s="43"/>
      <c r="F18" s="44"/>
      <c r="G18" s="45"/>
    </row>
    <row r="19" spans="1:9" ht="24.95" customHeight="1">
      <c r="A19" s="9"/>
      <c r="B19" s="2" t="s">
        <v>33</v>
      </c>
      <c r="C19" s="42"/>
      <c r="D19" s="43"/>
      <c r="E19" s="43"/>
      <c r="F19" s="44"/>
      <c r="G19" s="45"/>
    </row>
    <row r="20" spans="1:9" ht="24.95" customHeight="1">
      <c r="A20" s="9"/>
      <c r="B20" s="1" t="s">
        <v>34</v>
      </c>
      <c r="C20" s="25" t="s">
        <v>15</v>
      </c>
      <c r="D20" s="47">
        <v>825</v>
      </c>
      <c r="E20" s="67" t="s">
        <v>37</v>
      </c>
      <c r="F20" s="67" t="s">
        <v>37</v>
      </c>
      <c r="G20" s="28" t="s">
        <v>9</v>
      </c>
    </row>
    <row r="21" spans="1:9" s="29" customFormat="1" ht="24.95" customHeight="1">
      <c r="A21" s="37"/>
      <c r="B21" s="37" t="s">
        <v>13</v>
      </c>
      <c r="C21" s="38"/>
      <c r="D21" s="39">
        <f>SUM(D19:D20)</f>
        <v>825</v>
      </c>
      <c r="E21" s="39">
        <f>SUM(E19:E20)</f>
        <v>0</v>
      </c>
      <c r="F21" s="40">
        <v>0</v>
      </c>
      <c r="G21" s="41"/>
      <c r="I21" s="30"/>
    </row>
    <row r="22" spans="1:9" ht="24.95" customHeight="1">
      <c r="A22" s="9">
        <v>3</v>
      </c>
      <c r="B22" s="10" t="s">
        <v>31</v>
      </c>
      <c r="C22" s="42"/>
      <c r="D22" s="43"/>
      <c r="E22" s="43"/>
      <c r="F22" s="44"/>
      <c r="G22" s="45"/>
    </row>
    <row r="23" spans="1:9" ht="24.95" customHeight="1">
      <c r="A23" s="9"/>
      <c r="B23" s="10" t="s">
        <v>6</v>
      </c>
      <c r="C23" s="42"/>
      <c r="D23" s="43"/>
      <c r="E23" s="43"/>
      <c r="F23" s="44"/>
      <c r="G23" s="45"/>
    </row>
    <row r="24" spans="1:9" s="29" customFormat="1" ht="24.95" customHeight="1">
      <c r="A24" s="9"/>
      <c r="B24" s="24" t="s">
        <v>7</v>
      </c>
      <c r="C24" s="25" t="s">
        <v>15</v>
      </c>
      <c r="D24" s="48">
        <v>472290</v>
      </c>
      <c r="E24" s="48">
        <v>298000</v>
      </c>
      <c r="F24" s="27">
        <f>+E24*100/D24</f>
        <v>63.09682610260645</v>
      </c>
      <c r="G24" s="28" t="s">
        <v>9</v>
      </c>
      <c r="I24" s="30"/>
    </row>
    <row r="25" spans="1:9" s="29" customFormat="1" ht="24.95" customHeight="1">
      <c r="A25" s="37"/>
      <c r="B25" s="37" t="s">
        <v>13</v>
      </c>
      <c r="C25" s="38"/>
      <c r="D25" s="39">
        <f>SUM(D23:D24)</f>
        <v>472290</v>
      </c>
      <c r="E25" s="39">
        <f>SUM(E23:E24)</f>
        <v>298000</v>
      </c>
      <c r="F25" s="40">
        <f>+E25*100/D25</f>
        <v>63.09682610260645</v>
      </c>
      <c r="G25" s="41"/>
      <c r="I25" s="30"/>
    </row>
    <row r="26" spans="1:9" ht="24.95" customHeight="1">
      <c r="A26" s="49">
        <v>4</v>
      </c>
      <c r="B26" s="50" t="s">
        <v>8</v>
      </c>
      <c r="C26" s="51" t="s">
        <v>17</v>
      </c>
      <c r="D26" s="52"/>
      <c r="E26" s="53"/>
      <c r="F26" s="54"/>
      <c r="G26" s="55"/>
    </row>
    <row r="27" spans="1:9" ht="24.95" customHeight="1">
      <c r="A27" s="56"/>
      <c r="B27" s="57" t="s">
        <v>38</v>
      </c>
      <c r="C27" s="88" t="s">
        <v>39</v>
      </c>
      <c r="D27" s="58"/>
      <c r="E27" s="43"/>
      <c r="F27" s="44"/>
      <c r="G27" s="59"/>
    </row>
    <row r="28" spans="1:9" ht="24.95" customHeight="1">
      <c r="A28" s="56"/>
      <c r="B28" s="60" t="s">
        <v>22</v>
      </c>
      <c r="C28" s="89"/>
      <c r="D28" s="61"/>
      <c r="E28" s="62">
        <v>26502.99</v>
      </c>
      <c r="F28" s="46"/>
      <c r="G28" s="63"/>
    </row>
    <row r="29" spans="1:9" ht="24.95" customHeight="1">
      <c r="A29" s="56"/>
      <c r="B29" s="60" t="s">
        <v>23</v>
      </c>
      <c r="C29" s="89"/>
      <c r="D29" s="61"/>
      <c r="E29" s="62">
        <v>70000</v>
      </c>
      <c r="F29" s="46"/>
      <c r="G29" s="63"/>
    </row>
    <row r="30" spans="1:9" ht="24.95" customHeight="1">
      <c r="A30" s="56"/>
      <c r="B30" s="60" t="s">
        <v>29</v>
      </c>
      <c r="C30" s="89"/>
      <c r="D30" s="61"/>
      <c r="E30" s="62">
        <v>30240</v>
      </c>
      <c r="F30" s="46"/>
      <c r="G30" s="63"/>
    </row>
    <row r="31" spans="1:9" ht="24.95" customHeight="1">
      <c r="A31" s="56"/>
      <c r="B31" s="60" t="s">
        <v>40</v>
      </c>
      <c r="C31" s="89"/>
      <c r="D31" s="61"/>
      <c r="E31" s="62">
        <v>460100</v>
      </c>
      <c r="F31" s="46"/>
      <c r="G31" s="63"/>
    </row>
    <row r="32" spans="1:9" ht="24.95" customHeight="1">
      <c r="A32" s="56"/>
      <c r="B32" s="60" t="s">
        <v>24</v>
      </c>
      <c r="C32" s="89"/>
      <c r="D32" s="61"/>
      <c r="E32" s="62">
        <v>80000</v>
      </c>
      <c r="F32" s="46"/>
      <c r="G32" s="63"/>
    </row>
    <row r="33" spans="1:9" ht="24.95" customHeight="1">
      <c r="A33" s="56"/>
      <c r="B33" s="60" t="s">
        <v>25</v>
      </c>
      <c r="C33" s="89"/>
      <c r="D33" s="61"/>
      <c r="E33" s="62">
        <v>0</v>
      </c>
      <c r="F33" s="46"/>
      <c r="G33" s="63"/>
    </row>
    <row r="34" spans="1:9" ht="24.95" customHeight="1">
      <c r="A34" s="56"/>
      <c r="B34" s="60" t="s">
        <v>26</v>
      </c>
      <c r="C34" s="89"/>
      <c r="D34" s="61"/>
      <c r="E34" s="62">
        <v>0</v>
      </c>
      <c r="F34" s="46"/>
      <c r="G34" s="63"/>
    </row>
    <row r="35" spans="1:9" ht="24.95" customHeight="1">
      <c r="A35" s="56"/>
      <c r="B35" s="20" t="s">
        <v>27</v>
      </c>
      <c r="C35" s="89"/>
      <c r="D35" s="61"/>
      <c r="E35" s="62">
        <v>447200</v>
      </c>
      <c r="F35" s="46"/>
      <c r="G35" s="63"/>
    </row>
    <row r="36" spans="1:9" ht="24.95" customHeight="1">
      <c r="A36" s="56"/>
      <c r="B36" s="20" t="s">
        <v>28</v>
      </c>
      <c r="C36" s="89"/>
      <c r="D36" s="61"/>
      <c r="E36" s="62">
        <v>344775</v>
      </c>
      <c r="F36" s="46"/>
      <c r="G36" s="63"/>
    </row>
    <row r="37" spans="1:9" s="29" customFormat="1" ht="24.95" customHeight="1">
      <c r="A37" s="56"/>
      <c r="B37" s="24" t="s">
        <v>11</v>
      </c>
      <c r="C37" s="90" t="s">
        <v>15</v>
      </c>
      <c r="D37" s="26">
        <v>6769202.5</v>
      </c>
      <c r="E37" s="48">
        <f>SUM(E28:E36)</f>
        <v>1458817.99</v>
      </c>
      <c r="F37" s="27">
        <f>+E37*100/D37</f>
        <v>21.550810305940765</v>
      </c>
      <c r="G37" s="28" t="s">
        <v>9</v>
      </c>
    </row>
    <row r="38" spans="1:9" s="29" customFormat="1" ht="24.95" customHeight="1">
      <c r="A38" s="64"/>
      <c r="B38" s="32" t="s">
        <v>12</v>
      </c>
      <c r="C38" s="65" t="s">
        <v>15</v>
      </c>
      <c r="D38" s="34">
        <v>1350906.91</v>
      </c>
      <c r="E38" s="66">
        <v>575939.94999999995</v>
      </c>
      <c r="F38" s="35">
        <f>+E38*100/D38</f>
        <v>42.633577912485471</v>
      </c>
      <c r="G38" s="36" t="s">
        <v>9</v>
      </c>
    </row>
    <row r="39" spans="1:9" s="84" customFormat="1" ht="42">
      <c r="A39" s="77"/>
      <c r="B39" s="78" t="s">
        <v>13</v>
      </c>
      <c r="C39" s="79"/>
      <c r="D39" s="80">
        <f>SUM(D37:D38)</f>
        <v>8120109.4100000001</v>
      </c>
      <c r="E39" s="81">
        <f>SUM(E37:E38)</f>
        <v>2034757.94</v>
      </c>
      <c r="F39" s="82">
        <f>+E39*100/D39</f>
        <v>25.058257681776727</v>
      </c>
      <c r="G39" s="83" t="s">
        <v>41</v>
      </c>
      <c r="I39" s="85"/>
    </row>
    <row r="40" spans="1:9" ht="24.95" customHeight="1">
      <c r="A40" s="9">
        <v>5</v>
      </c>
      <c r="B40" s="10" t="s">
        <v>42</v>
      </c>
      <c r="C40" s="42"/>
      <c r="D40" s="43"/>
      <c r="E40" s="43"/>
      <c r="F40" s="44"/>
      <c r="G40" s="45"/>
    </row>
    <row r="41" spans="1:9" ht="24.95" customHeight="1">
      <c r="A41" s="9"/>
      <c r="B41" s="10" t="s">
        <v>43</v>
      </c>
      <c r="C41" s="42"/>
      <c r="D41" s="43"/>
      <c r="E41" s="43"/>
      <c r="F41" s="44"/>
      <c r="G41" s="45"/>
    </row>
    <row r="42" spans="1:9" s="29" customFormat="1" ht="24.95" customHeight="1">
      <c r="A42" s="9"/>
      <c r="B42" s="24" t="s">
        <v>44</v>
      </c>
      <c r="C42" s="25" t="s">
        <v>15</v>
      </c>
      <c r="D42" s="48">
        <v>231500</v>
      </c>
      <c r="E42" s="48">
        <v>99801.21</v>
      </c>
      <c r="F42" s="27">
        <f>+E42*100/D42</f>
        <v>43.110673866090714</v>
      </c>
      <c r="G42" s="28" t="s">
        <v>9</v>
      </c>
      <c r="I42" s="30"/>
    </row>
    <row r="43" spans="1:9" s="29" customFormat="1" ht="24.95" customHeight="1">
      <c r="A43" s="68"/>
      <c r="B43" s="69" t="s">
        <v>13</v>
      </c>
      <c r="C43" s="70"/>
      <c r="D43" s="71">
        <f>SUM(D41:D42)</f>
        <v>231500</v>
      </c>
      <c r="E43" s="72">
        <f>SUM(E41:E42)</f>
        <v>99801.21</v>
      </c>
      <c r="F43" s="73">
        <f>+E43*100/D43</f>
        <v>43.110673866090714</v>
      </c>
      <c r="G43" s="76"/>
      <c r="I43" s="30"/>
    </row>
    <row r="44" spans="1:9" ht="14.25" customHeight="1"/>
    <row r="45" spans="1:9">
      <c r="D45" s="29" t="s">
        <v>50</v>
      </c>
    </row>
    <row r="46" spans="1:9" ht="43.5" customHeight="1">
      <c r="D46" s="86" t="s">
        <v>51</v>
      </c>
      <c r="E46" s="87"/>
      <c r="F46" s="86"/>
    </row>
    <row r="47" spans="1:9">
      <c r="D47" s="91" t="s">
        <v>48</v>
      </c>
      <c r="E47" s="91"/>
      <c r="F47" s="84"/>
    </row>
    <row r="48" spans="1:9">
      <c r="D48" s="91" t="s">
        <v>49</v>
      </c>
      <c r="E48" s="91"/>
      <c r="F48" s="84"/>
    </row>
  </sheetData>
  <mergeCells count="12">
    <mergeCell ref="D47:E47"/>
    <mergeCell ref="D48:E48"/>
    <mergeCell ref="A1:G1"/>
    <mergeCell ref="A2:G2"/>
    <mergeCell ref="A3:G3"/>
    <mergeCell ref="G4:G5"/>
    <mergeCell ref="F4:F5"/>
    <mergeCell ref="A4:A5"/>
    <mergeCell ref="B4:B5"/>
    <mergeCell ref="E4:E5"/>
    <mergeCell ref="D4:D5"/>
    <mergeCell ref="C4:C5"/>
  </mergeCells>
  <printOptions horizontalCentered="1"/>
  <pageMargins left="0.23622047244094499" right="0.23622047244094499" top="0.74803149606299202" bottom="0.39370078740157499" header="0.31496062992126" footer="0.31496062992126"/>
  <pageSetup paperSize="9" scale="80" orientation="landscape" r:id="rId1"/>
  <rowBreaks count="1" manualBreakCount="1">
    <brk id="2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ผลการใช้จ่าย</vt:lpstr>
      <vt:lpstr>ผลการใช้จ่าย!Print_Area</vt:lpstr>
      <vt:lpstr>ผลการใช้จ่าย!Print_Titles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Nantarat Theerarat</cp:lastModifiedBy>
  <cp:lastPrinted>2026-07-30T17:00:45Z</cp:lastPrinted>
  <dcterms:created xsi:type="dcterms:W3CDTF">2024-01-10T07:59:11Z</dcterms:created>
  <dcterms:modified xsi:type="dcterms:W3CDTF">2026-07-30T17:01:00Z</dcterms:modified>
</cp:coreProperties>
</file>